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if\Documents\Vet tr\"/>
    </mc:Choice>
  </mc:AlternateContent>
  <bookViews>
    <workbookView xWindow="-120" yWindow="-120" windowWidth="20730" windowHeight="11160"/>
  </bookViews>
  <sheets>
    <sheet name="Blad1" sheetId="1" r:id="rId1"/>
  </sheets>
  <definedNames>
    <definedName name="_xlnm.Print_Area" localSheetId="0">Blad1!$A$1:$Q$18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18" i="1" l="1"/>
  <c r="M13" i="1"/>
  <c r="N13" i="1" s="1"/>
  <c r="O13" i="1" s="1"/>
  <c r="P13" i="1" l="1"/>
  <c r="M8" i="1"/>
  <c r="N8" i="1" s="1"/>
  <c r="M9" i="1"/>
  <c r="N9" i="1" s="1"/>
  <c r="O9" i="1" s="1"/>
  <c r="M10" i="1"/>
  <c r="N10" i="1" s="1"/>
  <c r="O10" i="1" s="1"/>
  <c r="O8" i="1" l="1"/>
  <c r="P8" i="1" s="1"/>
  <c r="P10" i="1"/>
  <c r="P9" i="1"/>
  <c r="G17" i="1"/>
  <c r="G16" i="1"/>
  <c r="M11" i="1" l="1"/>
  <c r="N11" i="1" s="1"/>
  <c r="O11" i="1" s="1"/>
  <c r="M6" i="1"/>
  <c r="N6" i="1" s="1"/>
  <c r="M12" i="1"/>
  <c r="N12" i="1" s="1"/>
  <c r="M7" i="1"/>
  <c r="N7" i="1" s="1"/>
  <c r="O7" i="1" s="1"/>
  <c r="M5" i="1"/>
  <c r="N5" i="1" s="1"/>
  <c r="O5" i="1" s="1"/>
  <c r="M4" i="1"/>
  <c r="N4" i="1" s="1"/>
  <c r="O4" i="1" s="1"/>
  <c r="M2" i="1"/>
  <c r="N2" i="1" s="1"/>
  <c r="O2" i="1" s="1"/>
  <c r="M3" i="1"/>
  <c r="O6" i="1" l="1"/>
  <c r="P6" i="1" s="1"/>
  <c r="O12" i="1"/>
  <c r="P12" i="1" s="1"/>
  <c r="P7" i="1"/>
  <c r="P4" i="1"/>
  <c r="N3" i="1"/>
  <c r="P2" i="1"/>
  <c r="P5" i="1"/>
  <c r="P11" i="1"/>
  <c r="O3" i="1" l="1"/>
  <c r="P3" i="1" s="1"/>
</calcChain>
</file>

<file path=xl/sharedStrings.xml><?xml version="1.0" encoding="utf-8"?>
<sst xmlns="http://schemas.openxmlformats.org/spreadsheetml/2006/main" count="64" uniqueCount="37">
  <si>
    <t>Namn</t>
  </si>
  <si>
    <t>Ålder</t>
  </si>
  <si>
    <t>Hcp</t>
  </si>
  <si>
    <t>Summa poäng</t>
  </si>
  <si>
    <t>Missade poäng</t>
  </si>
  <si>
    <t>Hcp poäng</t>
  </si>
  <si>
    <t>Summa totalt</t>
  </si>
  <si>
    <t>Placering</t>
  </si>
  <si>
    <t>Erling Söderlund</t>
  </si>
  <si>
    <t>Sammanlagt(ej hcp)= Junipokalen (p)+ Fältstatyetten (tr x 5)+ Veteranpokalen (p)</t>
  </si>
  <si>
    <t>Sylve Löfgren</t>
  </si>
  <si>
    <t xml:space="preserve"> </t>
  </si>
  <si>
    <t>Leif Ingmansson</t>
  </si>
  <si>
    <t>Georg Niklasson</t>
  </si>
  <si>
    <t>Mats Granqvist</t>
  </si>
  <si>
    <t>=</t>
  </si>
  <si>
    <t>p</t>
  </si>
  <si>
    <t>Vpr</t>
  </si>
  <si>
    <t>Martin Ahlin</t>
  </si>
  <si>
    <t>Yngve Jakobsson</t>
  </si>
  <si>
    <t>Tore Olofsson</t>
  </si>
  <si>
    <t>Bertil Olofsson</t>
  </si>
  <si>
    <t>Gunnar Hansén</t>
  </si>
  <si>
    <t>Lars Welin</t>
  </si>
  <si>
    <t>Sören Söderholm</t>
  </si>
  <si>
    <t>I, Vpr, Hpr</t>
  </si>
  <si>
    <t>II, Hpr</t>
  </si>
  <si>
    <t>III, Hpr</t>
  </si>
  <si>
    <t>4.</t>
  </si>
  <si>
    <t>5.</t>
  </si>
  <si>
    <t>7.</t>
  </si>
  <si>
    <t>6.</t>
  </si>
  <si>
    <t>8.</t>
  </si>
  <si>
    <t>9.</t>
  </si>
  <si>
    <t>10.</t>
  </si>
  <si>
    <t>11.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</si>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</sst>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9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 applyFill="1" applyBorder="1"/>
    <xf numFmtId="9" fontId="2" fillId="0" borderId="0" xfId="0" applyNumberFormat="1" applyFont="1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Fill="1" applyBorder="1"/>
    <xf numFmtId="9" fontId="2" fillId="0" borderId="6" xfId="0" applyNumberFormat="1" applyFont="1" applyFill="1" applyBorder="1"/>
    <xf numFmtId="0" fontId="2" fillId="0" borderId="7" xfId="0" applyFont="1" applyFill="1" applyBorder="1"/>
    <xf numFmtId="0" fontId="0" fillId="0" borderId="0" xfId="0" applyBorder="1"/>
    <xf numFmtId="9" fontId="2" fillId="0" borderId="8" xfId="0" applyNumberFormat="1" applyFont="1" applyFill="1" applyBorder="1"/>
    <xf numFmtId="0" fontId="2" fillId="0" borderId="9" xfId="0" applyFont="1" applyFill="1" applyBorder="1"/>
    <xf numFmtId="9" fontId="2" fillId="0" borderId="10" xfId="0" applyNumberFormat="1" applyFont="1" applyFill="1" applyBorder="1"/>
    <xf numFmtId="0" fontId="0" fillId="0" borderId="10" xfId="0" applyBorder="1"/>
    <xf numFmtId="0" fontId="2" fillId="0" borderId="10" xfId="0" applyFont="1" applyFill="1" applyBorder="1"/>
    <xf numFmtId="9" fontId="2" fillId="0" borderId="11" xfId="0" applyNumberFormat="1" applyFont="1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9" fontId="2" fillId="0" borderId="13" xfId="0" applyNumberFormat="1" applyFont="1" applyBorder="1"/>
    <xf numFmtId="9" fontId="2" fillId="0" borderId="1" xfId="0" applyNumberFormat="1" applyFont="1" applyFill="1" applyBorder="1"/>
    <xf numFmtId="0" fontId="5" fillId="0" borderId="0" xfId="0" applyFont="1"/>
    <xf numFmtId="0" fontId="2" fillId="2" borderId="1" xfId="0" applyFont="1" applyFill="1" applyBorder="1"/>
    <xf numFmtId="1" fontId="2" fillId="2" borderId="1" xfId="0" applyNumberFormat="1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showWhiteSpace="0" view="pageLayout" zoomScaleNormal="100" workbookViewId="0">
      <selection activeCell="R14" sqref="R14"/>
    </sheetView>
  </sheetViews>
  <sheetFormatPr defaultRowHeight="15" x14ac:dyDescent="0.25"/>
  <cols>
    <col min="1" max="1" width="6" customWidth="1"/>
    <col min="2" max="2" width="24.7109375" customWidth="1"/>
    <col min="3" max="3" width="6.28515625" customWidth="1"/>
    <col min="4" max="4" width="6.140625" customWidth="1"/>
    <col min="5" max="5" width="5.85546875" customWidth="1"/>
    <col min="6" max="6" width="4.85546875" customWidth="1"/>
    <col min="7" max="7" width="5.7109375" customWidth="1"/>
    <col min="8" max="12" width="4.85546875" customWidth="1"/>
    <col min="14" max="14" width="8.7109375" customWidth="1"/>
    <col min="15" max="15" width="7.140625" customWidth="1"/>
    <col min="17" max="17" width="13.28515625" customWidth="1"/>
  </cols>
  <sheetData>
    <row r="1" spans="1:18" ht="31.5" x14ac:dyDescent="0.25">
      <c r="A1" t="s">
        <v>11</v>
      </c>
      <c r="B1" s="2" t="s">
        <v>0</v>
      </c>
      <c r="C1" s="3" t="s">
        <v>1</v>
      </c>
      <c r="D1" s="3" t="s">
        <v>2</v>
      </c>
      <c r="E1" s="4">
        <v>1</v>
      </c>
      <c r="F1" s="4">
        <v>2</v>
      </c>
      <c r="G1" s="4">
        <v>3</v>
      </c>
      <c r="H1" s="4">
        <v>4</v>
      </c>
      <c r="I1" s="4">
        <v>5</v>
      </c>
      <c r="J1" s="4">
        <v>6</v>
      </c>
      <c r="K1" s="4">
        <v>7</v>
      </c>
      <c r="L1" s="4">
        <v>8</v>
      </c>
      <c r="M1" s="5" t="s">
        <v>3</v>
      </c>
      <c r="N1" s="5" t="s">
        <v>4</v>
      </c>
      <c r="O1" s="5" t="s">
        <v>5</v>
      </c>
      <c r="P1" s="5" t="s">
        <v>6</v>
      </c>
      <c r="Q1" s="5" t="s">
        <v>7</v>
      </c>
    </row>
    <row r="2" spans="1:18" ht="18.75" x14ac:dyDescent="0.3">
      <c r="A2" s="25" t="s">
        <v>11</v>
      </c>
      <c r="B2" s="1" t="s">
        <v>18</v>
      </c>
      <c r="C2" s="1">
        <v>81</v>
      </c>
      <c r="D2" s="6">
        <v>0.6</v>
      </c>
      <c r="E2" s="31">
        <v>7</v>
      </c>
      <c r="F2" s="31">
        <v>3</v>
      </c>
      <c r="G2" s="31">
        <v>9</v>
      </c>
      <c r="H2" s="31">
        <v>5</v>
      </c>
      <c r="I2" s="31">
        <v>6</v>
      </c>
      <c r="J2" s="31">
        <v>8</v>
      </c>
      <c r="K2" s="31">
        <v>9</v>
      </c>
      <c r="L2" s="31">
        <v>5</v>
      </c>
      <c r="M2" s="1">
        <f t="shared" ref="M2:M12" si="0">SUM(E2:L2)</f>
        <v>52</v>
      </c>
      <c r="N2" s="1">
        <f t="shared" ref="N2:N12" si="1">80-M2</f>
        <v>28</v>
      </c>
      <c r="O2" s="1">
        <f>D2*N2</f>
        <v>16.8</v>
      </c>
      <c r="P2" s="7">
        <f t="shared" ref="P2:P12" si="2">M2+O2</f>
        <v>68.8</v>
      </c>
      <c r="Q2" s="22" t="s">
        <v>25</v>
      </c>
      <c r="R2" s="23"/>
    </row>
    <row r="3" spans="1:18" ht="18.75" x14ac:dyDescent="0.3">
      <c r="A3" s="25" t="s">
        <v>11</v>
      </c>
      <c r="B3" s="30" t="s">
        <v>23</v>
      </c>
      <c r="C3" s="1">
        <v>67</v>
      </c>
      <c r="D3" s="6">
        <v>0.3</v>
      </c>
      <c r="E3" s="31">
        <v>4</v>
      </c>
      <c r="F3" s="31">
        <v>8</v>
      </c>
      <c r="G3" s="31">
        <v>6</v>
      </c>
      <c r="H3" s="31">
        <v>4</v>
      </c>
      <c r="I3" s="31">
        <v>9</v>
      </c>
      <c r="J3" s="31">
        <v>0</v>
      </c>
      <c r="K3" s="31">
        <v>8</v>
      </c>
      <c r="L3" s="31">
        <v>9</v>
      </c>
      <c r="M3" s="1">
        <f t="shared" si="0"/>
        <v>48</v>
      </c>
      <c r="N3" s="1">
        <f t="shared" si="1"/>
        <v>32</v>
      </c>
      <c r="O3" s="1">
        <f>D3*N3</f>
        <v>9.6</v>
      </c>
      <c r="P3" s="7">
        <f t="shared" si="2"/>
        <v>57.6</v>
      </c>
      <c r="Q3" s="24" t="s">
        <v>32</v>
      </c>
      <c r="R3" s="23"/>
    </row>
    <row r="4" spans="1:18" ht="18.75" x14ac:dyDescent="0.3">
      <c r="A4" s="25" t="s">
        <v>11</v>
      </c>
      <c r="B4" s="1" t="s">
        <v>14</v>
      </c>
      <c r="C4" s="1">
        <v>63</v>
      </c>
      <c r="D4" s="6">
        <v>0.2</v>
      </c>
      <c r="E4" s="31">
        <v>6</v>
      </c>
      <c r="F4" s="31">
        <v>5</v>
      </c>
      <c r="G4" s="31">
        <v>8</v>
      </c>
      <c r="H4" s="31">
        <v>6</v>
      </c>
      <c r="I4" s="31">
        <v>9</v>
      </c>
      <c r="J4" s="31">
        <v>9</v>
      </c>
      <c r="K4" s="31">
        <v>5</v>
      </c>
      <c r="L4" s="31">
        <v>8</v>
      </c>
      <c r="M4" s="1">
        <f t="shared" si="0"/>
        <v>56</v>
      </c>
      <c r="N4" s="1">
        <f t="shared" si="1"/>
        <v>24</v>
      </c>
      <c r="O4" s="1">
        <f t="shared" ref="O4:O5" si="3">D4*N4</f>
        <v>4.8000000000000007</v>
      </c>
      <c r="P4" s="7">
        <f t="shared" si="2"/>
        <v>60.8</v>
      </c>
      <c r="Q4" s="24" t="s">
        <v>31</v>
      </c>
      <c r="R4" s="23"/>
    </row>
    <row r="5" spans="1:18" ht="18.75" x14ac:dyDescent="0.3">
      <c r="A5" s="25" t="s">
        <v>11</v>
      </c>
      <c r="B5" s="26" t="s">
        <v>10</v>
      </c>
      <c r="C5" s="1">
        <v>62</v>
      </c>
      <c r="D5" s="6">
        <v>0.2</v>
      </c>
      <c r="E5" s="31">
        <v>8</v>
      </c>
      <c r="F5" s="31">
        <v>9</v>
      </c>
      <c r="G5" s="31">
        <v>8</v>
      </c>
      <c r="H5" s="31">
        <v>9</v>
      </c>
      <c r="I5" s="31">
        <v>8</v>
      </c>
      <c r="J5" s="31">
        <v>4</v>
      </c>
      <c r="K5" s="31">
        <v>5</v>
      </c>
      <c r="L5" s="31">
        <v>8</v>
      </c>
      <c r="M5" s="1">
        <f t="shared" si="0"/>
        <v>59</v>
      </c>
      <c r="N5" s="1">
        <f t="shared" si="1"/>
        <v>21</v>
      </c>
      <c r="O5" s="1">
        <f t="shared" si="3"/>
        <v>4.2</v>
      </c>
      <c r="P5" s="7">
        <f t="shared" si="2"/>
        <v>63.2</v>
      </c>
      <c r="Q5" s="24" t="s">
        <v>28</v>
      </c>
      <c r="R5" s="23"/>
    </row>
    <row r="6" spans="1:18" ht="18.75" x14ac:dyDescent="0.3">
      <c r="A6" s="25" t="s">
        <v>11</v>
      </c>
      <c r="B6" s="1" t="s">
        <v>13</v>
      </c>
      <c r="C6" s="1">
        <v>65</v>
      </c>
      <c r="D6" s="6">
        <v>0.2</v>
      </c>
      <c r="E6" s="31">
        <v>8</v>
      </c>
      <c r="F6" s="31">
        <v>9</v>
      </c>
      <c r="G6" s="31">
        <v>8</v>
      </c>
      <c r="H6" s="31">
        <v>8</v>
      </c>
      <c r="I6" s="31">
        <v>6</v>
      </c>
      <c r="J6" s="31">
        <v>9</v>
      </c>
      <c r="K6" s="31">
        <v>10</v>
      </c>
      <c r="L6" s="31">
        <v>8</v>
      </c>
      <c r="M6" s="1">
        <f t="shared" si="0"/>
        <v>66</v>
      </c>
      <c r="N6" s="1">
        <f t="shared" si="1"/>
        <v>14</v>
      </c>
      <c r="O6" s="1">
        <f t="shared" ref="O6:O13" si="4">D6*N6</f>
        <v>2.8000000000000003</v>
      </c>
      <c r="P6" s="7">
        <f t="shared" si="2"/>
        <v>68.8</v>
      </c>
      <c r="Q6" s="24" t="s">
        <v>26</v>
      </c>
    </row>
    <row r="7" spans="1:18" ht="18.75" x14ac:dyDescent="0.3">
      <c r="A7" s="25" t="s">
        <v>11</v>
      </c>
      <c r="B7" s="27" t="s">
        <v>19</v>
      </c>
      <c r="C7" s="27">
        <v>84</v>
      </c>
      <c r="D7" s="28">
        <v>0.6</v>
      </c>
      <c r="E7" s="31">
        <v>5</v>
      </c>
      <c r="F7" s="31">
        <v>0</v>
      </c>
      <c r="G7" s="31">
        <v>7</v>
      </c>
      <c r="H7" s="31">
        <v>8</v>
      </c>
      <c r="I7" s="31">
        <v>0</v>
      </c>
      <c r="J7" s="31">
        <v>5</v>
      </c>
      <c r="K7" s="31">
        <v>0</v>
      </c>
      <c r="L7" s="31">
        <v>7</v>
      </c>
      <c r="M7" s="1">
        <f t="shared" si="0"/>
        <v>32</v>
      </c>
      <c r="N7" s="1">
        <f t="shared" si="1"/>
        <v>48</v>
      </c>
      <c r="O7" s="1">
        <f t="shared" si="4"/>
        <v>28.799999999999997</v>
      </c>
      <c r="P7" s="7">
        <f t="shared" si="2"/>
        <v>60.8</v>
      </c>
      <c r="Q7" s="24" t="s">
        <v>29</v>
      </c>
    </row>
    <row r="8" spans="1:18" ht="18.75" x14ac:dyDescent="0.3">
      <c r="A8" s="25" t="s">
        <v>11</v>
      </c>
      <c r="B8" s="1" t="s">
        <v>8</v>
      </c>
      <c r="C8" s="1">
        <v>67</v>
      </c>
      <c r="D8" s="6">
        <v>0.3</v>
      </c>
      <c r="E8" s="31">
        <v>6</v>
      </c>
      <c r="F8" s="31">
        <v>9</v>
      </c>
      <c r="G8" s="31">
        <v>9</v>
      </c>
      <c r="H8" s="31">
        <v>6</v>
      </c>
      <c r="I8" s="31">
        <v>4</v>
      </c>
      <c r="J8" s="31">
        <v>7</v>
      </c>
      <c r="K8" s="31">
        <v>0</v>
      </c>
      <c r="L8" s="31">
        <v>4</v>
      </c>
      <c r="M8" s="1">
        <f>SUM(E8:L8)</f>
        <v>45</v>
      </c>
      <c r="N8" s="1">
        <f>80-M8</f>
        <v>35</v>
      </c>
      <c r="O8" s="1">
        <f t="shared" si="4"/>
        <v>10.5</v>
      </c>
      <c r="P8" s="7">
        <f>M8+O8</f>
        <v>55.5</v>
      </c>
      <c r="Q8" s="24" t="s">
        <v>33</v>
      </c>
    </row>
    <row r="9" spans="1:18" ht="18.75" x14ac:dyDescent="0.3">
      <c r="A9" s="25" t="s">
        <v>11</v>
      </c>
      <c r="B9" s="1" t="s">
        <v>12</v>
      </c>
      <c r="C9" s="1">
        <v>72</v>
      </c>
      <c r="D9" s="6">
        <v>0.4</v>
      </c>
      <c r="E9" s="31">
        <v>8</v>
      </c>
      <c r="F9" s="31">
        <v>6</v>
      </c>
      <c r="G9" s="31">
        <v>6</v>
      </c>
      <c r="H9" s="31">
        <v>10</v>
      </c>
      <c r="I9" s="31">
        <v>8</v>
      </c>
      <c r="J9" s="31">
        <v>7</v>
      </c>
      <c r="K9" s="31">
        <v>8</v>
      </c>
      <c r="L9" s="31">
        <v>8</v>
      </c>
      <c r="M9" s="1">
        <f>SUM(E9:L9)</f>
        <v>61</v>
      </c>
      <c r="N9" s="1">
        <f>80-M9</f>
        <v>19</v>
      </c>
      <c r="O9" s="1">
        <f t="shared" si="4"/>
        <v>7.6000000000000005</v>
      </c>
      <c r="P9" s="7">
        <f>M9+O9</f>
        <v>68.599999999999994</v>
      </c>
      <c r="Q9" s="24" t="s">
        <v>27</v>
      </c>
    </row>
    <row r="10" spans="1:18" ht="18.75" x14ac:dyDescent="0.3">
      <c r="A10" s="25" t="s">
        <v>11</v>
      </c>
      <c r="B10" s="1" t="s">
        <v>20</v>
      </c>
      <c r="C10" s="1">
        <v>61</v>
      </c>
      <c r="D10" s="6">
        <v>0.2</v>
      </c>
      <c r="E10" s="31">
        <v>5</v>
      </c>
      <c r="F10" s="31">
        <v>9</v>
      </c>
      <c r="G10" s="31">
        <v>7</v>
      </c>
      <c r="H10" s="31">
        <v>6</v>
      </c>
      <c r="I10" s="31">
        <v>0</v>
      </c>
      <c r="J10" s="31">
        <v>3</v>
      </c>
      <c r="K10" s="31">
        <v>8</v>
      </c>
      <c r="L10" s="31">
        <v>9</v>
      </c>
      <c r="M10" s="1">
        <f>SUM(E10:L10)</f>
        <v>47</v>
      </c>
      <c r="N10" s="1">
        <f>80-M10</f>
        <v>33</v>
      </c>
      <c r="O10" s="1">
        <f t="shared" si="4"/>
        <v>6.6000000000000005</v>
      </c>
      <c r="P10" s="7">
        <f>M10+O10</f>
        <v>53.6</v>
      </c>
      <c r="Q10" s="24" t="s">
        <v>34</v>
      </c>
    </row>
    <row r="11" spans="1:18" ht="18.75" x14ac:dyDescent="0.3">
      <c r="A11" s="25" t="s">
        <v>11</v>
      </c>
      <c r="B11" s="1" t="s">
        <v>21</v>
      </c>
      <c r="C11" s="1">
        <v>69</v>
      </c>
      <c r="D11" s="6">
        <v>0.3</v>
      </c>
      <c r="E11" s="31">
        <v>0</v>
      </c>
      <c r="F11" s="31">
        <v>6</v>
      </c>
      <c r="G11" s="31">
        <v>0</v>
      </c>
      <c r="H11" s="31">
        <v>5</v>
      </c>
      <c r="I11" s="31">
        <v>3</v>
      </c>
      <c r="J11" s="31">
        <v>5</v>
      </c>
      <c r="K11" s="31">
        <v>4</v>
      </c>
      <c r="L11" s="31">
        <v>0</v>
      </c>
      <c r="M11" s="1">
        <f t="shared" si="0"/>
        <v>23</v>
      </c>
      <c r="N11" s="1">
        <f t="shared" si="1"/>
        <v>57</v>
      </c>
      <c r="O11" s="1">
        <f t="shared" si="4"/>
        <v>17.099999999999998</v>
      </c>
      <c r="P11" s="7">
        <f t="shared" si="2"/>
        <v>40.099999999999994</v>
      </c>
      <c r="Q11" s="24" t="s">
        <v>36</v>
      </c>
    </row>
    <row r="12" spans="1:18" ht="18.75" x14ac:dyDescent="0.3">
      <c r="A12" s="25" t="s">
        <v>11</v>
      </c>
      <c r="B12" s="1" t="s">
        <v>24</v>
      </c>
      <c r="C12" s="1">
        <v>64</v>
      </c>
      <c r="D12" s="6">
        <v>0.2</v>
      </c>
      <c r="E12" s="31">
        <v>0</v>
      </c>
      <c r="F12" s="31">
        <v>9</v>
      </c>
      <c r="G12" s="31">
        <v>0</v>
      </c>
      <c r="H12" s="31">
        <v>6</v>
      </c>
      <c r="I12" s="31">
        <v>4</v>
      </c>
      <c r="J12" s="31">
        <v>6</v>
      </c>
      <c r="K12" s="31">
        <v>5</v>
      </c>
      <c r="L12" s="31">
        <v>9</v>
      </c>
      <c r="M12" s="1">
        <f t="shared" si="0"/>
        <v>39</v>
      </c>
      <c r="N12" s="1">
        <f t="shared" si="1"/>
        <v>41</v>
      </c>
      <c r="O12" s="1">
        <f t="shared" si="4"/>
        <v>8.2000000000000011</v>
      </c>
      <c r="P12" s="7">
        <f t="shared" si="2"/>
        <v>47.2</v>
      </c>
      <c r="Q12" s="24" t="s">
        <v>35</v>
      </c>
    </row>
    <row r="13" spans="1:18" ht="18.75" x14ac:dyDescent="0.3">
      <c r="A13" s="25" t="s">
        <v>11</v>
      </c>
      <c r="B13" s="1" t="s">
        <v>22</v>
      </c>
      <c r="C13" s="1">
        <v>77</v>
      </c>
      <c r="D13" s="29">
        <v>0.5</v>
      </c>
      <c r="E13" s="31">
        <v>0</v>
      </c>
      <c r="F13" s="31">
        <v>9</v>
      </c>
      <c r="G13" s="31">
        <v>7</v>
      </c>
      <c r="H13" s="31">
        <v>9</v>
      </c>
      <c r="I13" s="31">
        <v>2</v>
      </c>
      <c r="J13" s="31">
        <v>4</v>
      </c>
      <c r="K13" s="31">
        <v>5</v>
      </c>
      <c r="L13" s="31">
        <v>3</v>
      </c>
      <c r="M13" s="1">
        <f t="shared" ref="M13" si="5">SUM(E13:L13)</f>
        <v>39</v>
      </c>
      <c r="N13" s="1">
        <f t="shared" ref="N13" si="6">80-M13</f>
        <v>41</v>
      </c>
      <c r="O13" s="1">
        <f t="shared" si="4"/>
        <v>20.5</v>
      </c>
      <c r="P13" s="7">
        <f t="shared" ref="P13" si="7">M13+O13</f>
        <v>59.5</v>
      </c>
      <c r="Q13" s="24" t="s">
        <v>30</v>
      </c>
    </row>
    <row r="15" spans="1:18" ht="18.75" x14ac:dyDescent="0.3">
      <c r="B15" s="8" t="s">
        <v>9</v>
      </c>
      <c r="K15" s="8"/>
      <c r="L15" s="9"/>
    </row>
    <row r="16" spans="1:18" ht="19.5" thickBot="1" x14ac:dyDescent="0.35">
      <c r="A16" s="25">
        <v>1</v>
      </c>
      <c r="B16" s="8" t="s">
        <v>12</v>
      </c>
      <c r="C16" s="31">
        <v>93</v>
      </c>
      <c r="D16" s="32">
        <v>85</v>
      </c>
      <c r="E16" s="31">
        <v>61</v>
      </c>
      <c r="F16" t="s">
        <v>15</v>
      </c>
      <c r="G16" s="8">
        <f>SUM(C16:E16)</f>
        <v>239</v>
      </c>
      <c r="H16" s="9" t="s">
        <v>16</v>
      </c>
      <c r="I16" s="33" t="s">
        <v>17</v>
      </c>
      <c r="J16" t="s">
        <v>11</v>
      </c>
      <c r="K16" s="8"/>
      <c r="L16" s="9"/>
    </row>
    <row r="17" spans="1:17" ht="18.75" x14ac:dyDescent="0.3">
      <c r="A17" s="25">
        <v>2</v>
      </c>
      <c r="B17" s="8" t="s">
        <v>10</v>
      </c>
      <c r="C17" s="31">
        <v>89</v>
      </c>
      <c r="D17" s="32">
        <v>90</v>
      </c>
      <c r="E17" s="31">
        <v>59</v>
      </c>
      <c r="F17" t="s">
        <v>15</v>
      </c>
      <c r="G17" s="8">
        <f>SUM(C17:E17)</f>
        <v>238</v>
      </c>
      <c r="H17" s="9" t="s">
        <v>16</v>
      </c>
      <c r="I17" s="8"/>
      <c r="J17" t="s">
        <v>11</v>
      </c>
      <c r="K17" s="8"/>
      <c r="L17" s="9"/>
      <c r="M17" s="10" t="s">
        <v>1</v>
      </c>
      <c r="N17" s="11" t="s">
        <v>2</v>
      </c>
      <c r="O17" s="11"/>
      <c r="P17" s="12">
        <v>76</v>
      </c>
      <c r="Q17" s="13">
        <v>0.5</v>
      </c>
    </row>
    <row r="18" spans="1:17" ht="18.75" x14ac:dyDescent="0.3">
      <c r="A18" s="25">
        <v>3</v>
      </c>
      <c r="B18" s="8" t="s">
        <v>18</v>
      </c>
      <c r="C18" s="31">
        <v>92</v>
      </c>
      <c r="D18" s="32">
        <v>85</v>
      </c>
      <c r="E18" s="31">
        <v>52</v>
      </c>
      <c r="G18" s="8">
        <f>SUM(C18:E18)</f>
        <v>229</v>
      </c>
      <c r="H18" s="9" t="s">
        <v>16</v>
      </c>
      <c r="M18" s="14">
        <v>61</v>
      </c>
      <c r="N18" s="9">
        <v>0.2</v>
      </c>
      <c r="O18" s="15"/>
      <c r="P18" s="8">
        <v>81</v>
      </c>
      <c r="Q18" s="16">
        <v>0.6</v>
      </c>
    </row>
    <row r="19" spans="1:17" ht="18.75" x14ac:dyDescent="0.3">
      <c r="A19" s="25">
        <v>4</v>
      </c>
      <c r="B19" s="8" t="s">
        <v>14</v>
      </c>
      <c r="C19" s="31">
        <v>84</v>
      </c>
      <c r="D19" s="32">
        <v>85</v>
      </c>
      <c r="E19" s="31">
        <v>56</v>
      </c>
      <c r="F19" t="s">
        <v>15</v>
      </c>
      <c r="G19" s="8">
        <f t="shared" ref="G19:G20" si="8">SUM(C19:E19)</f>
        <v>225</v>
      </c>
      <c r="H19" s="9" t="s">
        <v>16</v>
      </c>
      <c r="M19" s="14">
        <v>66</v>
      </c>
      <c r="N19" s="9">
        <v>0.3</v>
      </c>
      <c r="O19" s="15"/>
      <c r="P19" s="8">
        <v>86</v>
      </c>
      <c r="Q19" s="16">
        <v>0.7</v>
      </c>
    </row>
    <row r="20" spans="1:17" ht="19.5" thickBot="1" x14ac:dyDescent="0.35">
      <c r="A20" s="25">
        <v>5</v>
      </c>
      <c r="B20" s="8" t="s">
        <v>13</v>
      </c>
      <c r="C20" s="31">
        <v>83</v>
      </c>
      <c r="D20" s="32">
        <v>75</v>
      </c>
      <c r="E20" s="31">
        <v>66</v>
      </c>
      <c r="G20" s="8">
        <f t="shared" si="8"/>
        <v>224</v>
      </c>
      <c r="H20" s="9" t="s">
        <v>16</v>
      </c>
      <c r="M20" s="17">
        <v>71</v>
      </c>
      <c r="N20" s="18">
        <v>0.4</v>
      </c>
      <c r="O20" s="19"/>
      <c r="P20" s="20">
        <v>91</v>
      </c>
      <c r="Q20" s="21">
        <v>0.8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&amp;L&amp;12Gotlands
Skytteveteraners förening&amp;C&amp;16Veteranpokalen 2022&amp;R
Datum 2022-08-28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</dc:creator>
  <cp:lastModifiedBy>Leif</cp:lastModifiedBy>
  <cp:lastPrinted>2022-08-29T15:09:34Z</cp:lastPrinted>
  <dcterms:created xsi:type="dcterms:W3CDTF">2014-09-21T14:09:37Z</dcterms:created>
  <dcterms:modified xsi:type="dcterms:W3CDTF">2022-08-29T15:17:35Z</dcterms:modified>
</cp:coreProperties>
</file>